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Ирк 160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9" l="1"/>
  <c r="J30" i="9"/>
  <c r="J9" i="9"/>
  <c r="I9" i="9"/>
  <c r="I31" i="9" l="1"/>
  <c r="I24" i="9"/>
  <c r="J21" i="9"/>
  <c r="I14" i="9" l="1"/>
  <c r="I29" i="9"/>
  <c r="I27" i="9"/>
  <c r="I26" i="9"/>
  <c r="I25" i="9"/>
  <c r="I23" i="9"/>
  <c r="I12" i="9"/>
  <c r="I22" i="9"/>
  <c r="I11" i="9"/>
  <c r="I10" i="9"/>
  <c r="I21" i="9"/>
  <c r="I20" i="9"/>
  <c r="I19" i="9"/>
  <c r="I18" i="9"/>
  <c r="I17" i="9"/>
  <c r="J16" i="9"/>
  <c r="I15" i="9"/>
  <c r="I13" i="9"/>
  <c r="I8" i="9"/>
  <c r="I7" i="9"/>
  <c r="I6" i="9"/>
  <c r="I5" i="9"/>
  <c r="I32" i="9" s="1"/>
  <c r="J32" i="9" l="1"/>
</calcChain>
</file>

<file path=xl/sharedStrings.xml><?xml version="1.0" encoding="utf-8"?>
<sst xmlns="http://schemas.openxmlformats.org/spreadsheetml/2006/main" count="125" uniqueCount="88">
  <si>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</si>
  <si>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</si>
  <si>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</si>
  <si>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</si>
  <si>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</si>
  <si>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</si>
  <si>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</si>
  <si>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</si>
  <si>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</si>
  <si>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</si>
  <si>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</si>
  <si>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</si>
  <si>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</si>
  <si>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</si>
  <si>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</si>
  <si>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</si>
  <si>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</si>
  <si>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</si>
  <si>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отсутствии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</si>
  <si>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</si>
  <si>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</si>
  <si>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</si>
  <si>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</si>
  <si>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</si>
  <si>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</si>
  <si>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</si>
  <si>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</si>
  <si>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</si>
  <si>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</si>
  <si>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</si>
  <si>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</si>
  <si>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</si>
  <si>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</si>
  <si>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</si>
  <si>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</si>
  <si>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</si>
  <si>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</si>
  <si>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</si>
  <si>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</si>
  <si>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</si>
  <si>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</si>
  <si>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</si>
  <si>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</si>
  <si>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</si>
  <si>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</si>
  <si>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</si>
  <si>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</si>
  <si>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</si>
  <si>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</si>
  <si>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</si>
  <si>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</si>
  <si>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</si>
  <si>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</si>
  <si>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</si>
  <si>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9.</t>
  </si>
  <si>
    <t>Тех осмотры силовых установок</t>
  </si>
  <si>
    <t>10.</t>
  </si>
  <si>
    <t>Обслуживание ОДПУ тепла</t>
  </si>
  <si>
    <t xml:space="preserve">договор по тех обслуживанию </t>
  </si>
  <si>
    <t>адрес : Иркутский тракт 160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</si>
  <si>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</si>
  <si>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</si>
  <si>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</si>
  <si>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</si>
  <si>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</si>
  <si>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</si>
  <si>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</si>
  <si>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</si>
  <si>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</si>
  <si>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</si>
  <si>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</si>
  <si>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</si>
  <si>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</si>
  <si>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</si>
  <si>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</si>
  <si>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</si>
  <si>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</si>
  <si>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</si>
  <si>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</si>
  <si>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</si>
  <si>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</si>
  <si>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</si>
  <si>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</si>
  <si>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</si>
  <si>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Затраты на текущий ремонт 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</si>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</sst>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0000"/>
    <numFmt numFmtId="167" formatCode="_-* #,##0.0_р_._-;\-* #,##0.0_р_._-;_-* &quot;-&quot;??_р_._-;_-@_-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3" fillId="0" borderId="1" xfId="0" applyNumberFormat="1" applyFont="1" applyBorder="1"/>
    <xf numFmtId="1" fontId="3" fillId="0" borderId="1" xfId="0" applyNumberFormat="1" applyFont="1" applyBorder="1"/>
    <xf numFmtId="2" fontId="0" fillId="0" borderId="0" xfId="0" applyNumberFormat="1"/>
    <xf numFmtId="43" fontId="0" fillId="0" borderId="0" xfId="0" applyNumberFormat="1"/>
    <xf numFmtId="167" fontId="0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tabSelected="1" topLeftCell="F1" workbookViewId="0">
      <selection activeCell="I3" sqref="I3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  <col min="11" max="11" width="11.42578125" bestFit="1" customWidth="1"/>
  </cols>
  <sheetData>
    <row r="2" spans="2:12" x14ac:dyDescent="0.2">
      <c r="C2" s="13" t="s">
        <v>59</v>
      </c>
      <c r="D2" s="13" t="s">
        <v>52</v>
      </c>
      <c r="H2" s="13" t="s">
        <v>59</v>
      </c>
      <c r="I2" s="13" t="s">
        <v>87</v>
      </c>
      <c r="J2">
        <v>2001.1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5.75" customHeight="1" x14ac:dyDescent="0.25">
      <c r="B5" s="10" t="s">
        <v>0</v>
      </c>
      <c r="C5" s="10" t="s">
        <v>1</v>
      </c>
      <c r="D5" s="10"/>
      <c r="E5" s="10">
        <v>1.69</v>
      </c>
      <c r="G5" s="10" t="s">
        <v>0</v>
      </c>
      <c r="H5" s="14" t="s">
        <v>60</v>
      </c>
      <c r="I5" s="19">
        <f>J5*J2*12</f>
        <v>0</v>
      </c>
      <c r="J5" s="18">
        <v>0</v>
      </c>
    </row>
    <row r="6" spans="2:12" x14ac:dyDescent="0.2">
      <c r="B6" s="4"/>
      <c r="C6" s="2" t="s">
        <v>2</v>
      </c>
      <c r="D6" s="2" t="s">
        <v>5</v>
      </c>
      <c r="E6" s="2">
        <v>1.53</v>
      </c>
      <c r="G6" s="4"/>
      <c r="H6" s="2" t="s">
        <v>73</v>
      </c>
      <c r="I6" s="21">
        <f>J6*J2*12</f>
        <v>0</v>
      </c>
      <c r="J6" s="17">
        <v>0</v>
      </c>
      <c r="L6" s="25"/>
    </row>
    <row r="7" spans="2:12" x14ac:dyDescent="0.2">
      <c r="B7" s="5"/>
      <c r="C7" s="2" t="s">
        <v>6</v>
      </c>
      <c r="D7" s="2" t="s">
        <v>5</v>
      </c>
      <c r="E7" s="1">
        <v>0.03</v>
      </c>
      <c r="G7" s="5"/>
      <c r="H7" s="2" t="s">
        <v>74</v>
      </c>
      <c r="I7" s="21">
        <f>J7*J2*12</f>
        <v>0</v>
      </c>
      <c r="J7" s="17">
        <v>0</v>
      </c>
    </row>
    <row r="8" spans="2:12" ht="25.5" x14ac:dyDescent="0.2">
      <c r="B8" s="1"/>
      <c r="C8" s="1" t="s">
        <v>7</v>
      </c>
      <c r="D8" s="1" t="s">
        <v>8</v>
      </c>
      <c r="E8" s="1">
        <v>0.11</v>
      </c>
      <c r="G8" s="5"/>
      <c r="H8" s="16" t="s">
        <v>75</v>
      </c>
      <c r="I8" s="21">
        <f>J8*J2*12</f>
        <v>0</v>
      </c>
      <c r="J8" s="17">
        <v>0</v>
      </c>
      <c r="L8" s="23"/>
    </row>
    <row r="9" spans="2:12" ht="61.5" customHeight="1" x14ac:dyDescent="0.25">
      <c r="B9" s="9" t="s">
        <v>9</v>
      </c>
      <c r="C9" s="9" t="s">
        <v>10</v>
      </c>
      <c r="D9" s="9"/>
      <c r="E9" s="9">
        <v>3.64</v>
      </c>
      <c r="G9" s="10" t="s">
        <v>9</v>
      </c>
      <c r="H9" s="14" t="s">
        <v>86</v>
      </c>
      <c r="I9" s="19">
        <f>J9*J2*12</f>
        <v>41782.967999999993</v>
      </c>
      <c r="J9" s="18">
        <f>J10+J11+J12</f>
        <v>1.74</v>
      </c>
    </row>
    <row r="10" spans="2:12" ht="38.25" x14ac:dyDescent="0.2">
      <c r="B10" s="1"/>
      <c r="C10" s="1" t="s">
        <v>12</v>
      </c>
      <c r="D10" s="1" t="s">
        <v>13</v>
      </c>
      <c r="E10" s="1">
        <v>0.96</v>
      </c>
      <c r="G10" s="4"/>
      <c r="H10" s="8" t="s">
        <v>38</v>
      </c>
      <c r="I10" s="21">
        <f>J10*12*J2</f>
        <v>8404.619999999999</v>
      </c>
      <c r="J10" s="17">
        <v>0.35</v>
      </c>
    </row>
    <row r="11" spans="2:12" ht="38.25" x14ac:dyDescent="0.2">
      <c r="B11" s="1"/>
      <c r="C11" s="1" t="s">
        <v>14</v>
      </c>
      <c r="D11" s="1" t="s">
        <v>8</v>
      </c>
      <c r="E11" s="1">
        <v>1.57</v>
      </c>
      <c r="G11" s="4"/>
      <c r="H11" s="8" t="s">
        <v>40</v>
      </c>
      <c r="I11" s="21">
        <f>J11*12*J2</f>
        <v>10805.94</v>
      </c>
      <c r="J11" s="17">
        <v>0.45</v>
      </c>
    </row>
    <row r="12" spans="2:12" ht="25.5" x14ac:dyDescent="0.2">
      <c r="B12" s="1"/>
      <c r="C12" s="1" t="s">
        <v>15</v>
      </c>
      <c r="D12" s="1" t="s">
        <v>16</v>
      </c>
      <c r="E12" s="1">
        <v>0.16</v>
      </c>
      <c r="G12" s="4"/>
      <c r="H12" s="8" t="s">
        <v>29</v>
      </c>
      <c r="I12" s="21">
        <f>J12*12*J2</f>
        <v>22572.407999999999</v>
      </c>
      <c r="J12" s="17">
        <v>0.94</v>
      </c>
      <c r="K12" s="29"/>
      <c r="L12" s="25"/>
    </row>
    <row r="13" spans="2:12" ht="47.25" x14ac:dyDescent="0.25">
      <c r="B13" s="1"/>
      <c r="C13" s="1" t="s">
        <v>17</v>
      </c>
      <c r="D13" s="1" t="s">
        <v>16</v>
      </c>
      <c r="E13" s="1">
        <v>0.02</v>
      </c>
      <c r="G13" s="9" t="s">
        <v>23</v>
      </c>
      <c r="H13" s="15" t="s">
        <v>61</v>
      </c>
      <c r="I13" s="27">
        <f>J13*J2*12</f>
        <v>11982.586800000001</v>
      </c>
      <c r="J13" s="26">
        <v>0.499</v>
      </c>
    </row>
    <row r="14" spans="2:12" ht="47.25" x14ac:dyDescent="0.25">
      <c r="B14" s="1"/>
      <c r="C14" s="1" t="s">
        <v>18</v>
      </c>
      <c r="D14" s="1" t="s">
        <v>13</v>
      </c>
      <c r="E14" s="1">
        <v>7.0000000000000007E-2</v>
      </c>
      <c r="G14" s="9" t="s">
        <v>34</v>
      </c>
      <c r="H14" s="15" t="s">
        <v>62</v>
      </c>
      <c r="I14" s="27">
        <f>J14*J2</f>
        <v>6583.6189999999997</v>
      </c>
      <c r="J14" s="26">
        <v>3.29</v>
      </c>
    </row>
    <row r="15" spans="2:12" ht="31.5" x14ac:dyDescent="0.25">
      <c r="B15" s="1"/>
      <c r="C15" s="1" t="s">
        <v>19</v>
      </c>
      <c r="D15" s="1" t="s">
        <v>20</v>
      </c>
      <c r="E15" s="1">
        <v>0.5</v>
      </c>
      <c r="G15" s="9" t="s">
        <v>47</v>
      </c>
      <c r="H15" s="15" t="s">
        <v>63</v>
      </c>
      <c r="I15" s="27">
        <f>J15*12*J2</f>
        <v>126309.43199999999</v>
      </c>
      <c r="J15" s="26">
        <v>5.26</v>
      </c>
    </row>
    <row r="16" spans="2:12" ht="78.75" x14ac:dyDescent="0.2">
      <c r="B16" s="1"/>
      <c r="C16" s="1" t="s">
        <v>21</v>
      </c>
      <c r="D16" s="1" t="s">
        <v>8</v>
      </c>
      <c r="E16" s="1">
        <v>0.25</v>
      </c>
      <c r="G16" s="1" t="s">
        <v>50</v>
      </c>
      <c r="H16" s="15" t="s">
        <v>64</v>
      </c>
      <c r="I16" s="24">
        <v>60330</v>
      </c>
      <c r="J16" s="30">
        <f>I16/J2/12</f>
        <v>2.5123681974913796</v>
      </c>
      <c r="L16" s="23"/>
    </row>
    <row r="17" spans="2:12" ht="25.5" x14ac:dyDescent="0.2">
      <c r="B17" s="1"/>
      <c r="C17" s="8" t="s">
        <v>22</v>
      </c>
      <c r="D17" s="1" t="s">
        <v>8</v>
      </c>
      <c r="E17" s="1">
        <v>0.11</v>
      </c>
      <c r="G17" s="4"/>
      <c r="H17" s="2" t="s">
        <v>78</v>
      </c>
      <c r="I17" s="21">
        <f>J17*J2*12</f>
        <v>10573.01196</v>
      </c>
      <c r="J17" s="20">
        <v>0.44030000000000002</v>
      </c>
      <c r="L17" s="28"/>
    </row>
    <row r="18" spans="2:12" ht="26.25" x14ac:dyDescent="0.25">
      <c r="B18" s="9" t="s">
        <v>23</v>
      </c>
      <c r="C18" s="9" t="s">
        <v>24</v>
      </c>
      <c r="D18" s="9"/>
      <c r="E18" s="9">
        <v>4.71</v>
      </c>
      <c r="G18" s="4"/>
      <c r="H18" s="16" t="s">
        <v>77</v>
      </c>
      <c r="I18" s="21">
        <f>J18*J2*12</f>
        <v>1009.75506</v>
      </c>
      <c r="J18" s="17">
        <v>4.2049999999999997E-2</v>
      </c>
    </row>
    <row r="19" spans="2:12" x14ac:dyDescent="0.2">
      <c r="B19" s="1"/>
      <c r="C19" s="1" t="s">
        <v>25</v>
      </c>
      <c r="D19" s="1" t="s">
        <v>8</v>
      </c>
      <c r="E19" s="1">
        <v>0.15</v>
      </c>
      <c r="G19" s="4"/>
      <c r="H19" s="2" t="s">
        <v>76</v>
      </c>
      <c r="I19" s="21">
        <f>J19*J2*12</f>
        <v>1680.924</v>
      </c>
      <c r="J19" s="17">
        <v>7.0000000000000007E-2</v>
      </c>
    </row>
    <row r="20" spans="2:12" ht="25.5" x14ac:dyDescent="0.2">
      <c r="B20" s="1"/>
      <c r="C20" s="1" t="s">
        <v>26</v>
      </c>
      <c r="D20" s="1" t="s">
        <v>8</v>
      </c>
      <c r="E20" s="1">
        <v>0.01</v>
      </c>
      <c r="G20" s="4"/>
      <c r="H20" s="16" t="s">
        <v>79</v>
      </c>
      <c r="I20" s="21">
        <f>J20*J2*12</f>
        <v>47065.872000000003</v>
      </c>
      <c r="J20" s="17">
        <v>1.96</v>
      </c>
    </row>
    <row r="21" spans="2:12" ht="63" x14ac:dyDescent="0.2">
      <c r="B21" s="1"/>
      <c r="C21" s="8" t="s">
        <v>27</v>
      </c>
      <c r="D21" s="1" t="s">
        <v>8</v>
      </c>
      <c r="E21" s="1">
        <v>0.31</v>
      </c>
      <c r="G21" s="12" t="s">
        <v>49</v>
      </c>
      <c r="H21" s="15" t="s">
        <v>65</v>
      </c>
      <c r="I21" s="24">
        <f>J21*12*J2</f>
        <v>16088.844000000001</v>
      </c>
      <c r="J21" s="22">
        <f>J22+J23+J24</f>
        <v>0.67</v>
      </c>
    </row>
    <row r="22" spans="2:12" ht="38.25" x14ac:dyDescent="0.2">
      <c r="B22" s="1"/>
      <c r="C22" s="1" t="s">
        <v>28</v>
      </c>
      <c r="D22" s="1" t="s">
        <v>8</v>
      </c>
      <c r="E22" s="1">
        <v>0.1</v>
      </c>
      <c r="G22" s="4"/>
      <c r="H22" s="8" t="s">
        <v>80</v>
      </c>
      <c r="I22" s="21">
        <f>J22*12*J2</f>
        <v>2161.1880000000001</v>
      </c>
      <c r="J22" s="17">
        <v>0.09</v>
      </c>
      <c r="L22" s="23"/>
    </row>
    <row r="23" spans="2:12" ht="38.25" x14ac:dyDescent="0.2">
      <c r="B23" s="1"/>
      <c r="C23" s="8" t="s">
        <v>29</v>
      </c>
      <c r="D23" s="1" t="s">
        <v>30</v>
      </c>
      <c r="E23" s="1">
        <v>3.63</v>
      </c>
      <c r="G23" s="4"/>
      <c r="H23" s="8" t="s">
        <v>82</v>
      </c>
      <c r="I23" s="21">
        <f>J23*12*J2</f>
        <v>3361.848</v>
      </c>
      <c r="J23" s="17">
        <v>0.14000000000000001</v>
      </c>
    </row>
    <row r="24" spans="2:12" ht="38.25" x14ac:dyDescent="0.2">
      <c r="B24" s="1"/>
      <c r="C24" s="1" t="s">
        <v>31</v>
      </c>
      <c r="D24" s="1" t="s">
        <v>33</v>
      </c>
      <c r="E24" s="1">
        <v>0.51</v>
      </c>
      <c r="G24" s="4"/>
      <c r="H24" s="8" t="s">
        <v>83</v>
      </c>
      <c r="I24" s="21">
        <f>J24*12*J2</f>
        <v>10565.808000000001</v>
      </c>
      <c r="J24" s="17">
        <v>0.44</v>
      </c>
    </row>
    <row r="25" spans="2:12" ht="31.5" x14ac:dyDescent="0.2">
      <c r="B25" s="1"/>
      <c r="C25" s="1" t="s">
        <v>32</v>
      </c>
      <c r="D25" s="1" t="s">
        <v>33</v>
      </c>
      <c r="E25" s="1">
        <v>0.01</v>
      </c>
      <c r="G25" s="12" t="s">
        <v>48</v>
      </c>
      <c r="H25" s="15" t="s">
        <v>66</v>
      </c>
      <c r="I25" s="24">
        <f>J25*J2*12</f>
        <v>1440.7919999999999</v>
      </c>
      <c r="J25" s="1">
        <v>0.06</v>
      </c>
    </row>
    <row r="26" spans="2:12" ht="31.5" x14ac:dyDescent="0.25">
      <c r="B26" s="9" t="s">
        <v>34</v>
      </c>
      <c r="C26" s="11" t="s">
        <v>35</v>
      </c>
      <c r="D26" s="9"/>
      <c r="E26" s="9">
        <v>1.62</v>
      </c>
      <c r="G26" s="12" t="s">
        <v>54</v>
      </c>
      <c r="H26" s="15" t="s">
        <v>67</v>
      </c>
      <c r="I26" s="24">
        <f>J26*J2*12</f>
        <v>22812.539999999997</v>
      </c>
      <c r="J26" s="1">
        <v>0.95</v>
      </c>
    </row>
    <row r="27" spans="2:12" ht="31.5" x14ac:dyDescent="0.2">
      <c r="B27" s="1"/>
      <c r="C27" s="8" t="s">
        <v>36</v>
      </c>
      <c r="D27" s="1" t="s">
        <v>33</v>
      </c>
      <c r="E27" s="1">
        <v>0.08</v>
      </c>
      <c r="G27" s="1" t="s">
        <v>56</v>
      </c>
      <c r="H27" s="15" t="s">
        <v>68</v>
      </c>
      <c r="I27" s="1">
        <f>J27*12*J2</f>
        <v>0</v>
      </c>
      <c r="J27" s="1">
        <v>0</v>
      </c>
    </row>
    <row r="28" spans="2:12" ht="38.25" x14ac:dyDescent="0.2">
      <c r="B28" s="1"/>
      <c r="C28" s="8" t="s">
        <v>37</v>
      </c>
      <c r="D28" s="1" t="s">
        <v>30</v>
      </c>
      <c r="E28" s="1">
        <v>0.13</v>
      </c>
      <c r="G28" s="1" t="s">
        <v>70</v>
      </c>
      <c r="H28" s="15" t="s">
        <v>69</v>
      </c>
      <c r="I28" s="1">
        <v>0</v>
      </c>
      <c r="J28" s="1">
        <v>0</v>
      </c>
    </row>
    <row r="29" spans="2:12" ht="38.25" x14ac:dyDescent="0.2">
      <c r="B29" s="1"/>
      <c r="C29" s="8" t="s">
        <v>38</v>
      </c>
      <c r="D29" s="1" t="s">
        <v>39</v>
      </c>
      <c r="E29" s="1">
        <v>0.35</v>
      </c>
      <c r="G29" s="1" t="s">
        <v>85</v>
      </c>
      <c r="H29" s="15" t="s">
        <v>71</v>
      </c>
      <c r="I29" s="24">
        <f>J29*12*J2</f>
        <v>18970.428</v>
      </c>
      <c r="J29" s="1">
        <v>0.79</v>
      </c>
    </row>
    <row r="30" spans="2:12" ht="38.25" x14ac:dyDescent="0.2">
      <c r="B30" s="1"/>
      <c r="C30" s="8" t="s">
        <v>40</v>
      </c>
      <c r="D30" s="1" t="s">
        <v>30</v>
      </c>
      <c r="E30" s="1">
        <v>0.81</v>
      </c>
      <c r="G30" s="1"/>
      <c r="H30" s="15" t="s">
        <v>72</v>
      </c>
      <c r="I30" s="24">
        <f>I5+I13+I14+I15+I16+I21+I25+I26+I27+I28+I29+I9</f>
        <v>306301.20980000001</v>
      </c>
      <c r="J30" s="22">
        <f>J5+J13+J15+J16+J21+J25+J26+J27+J28+J29+J14+J9</f>
        <v>15.771368197491379</v>
      </c>
    </row>
    <row r="31" spans="2:12" ht="126" x14ac:dyDescent="0.2">
      <c r="B31" s="1"/>
      <c r="C31" s="8" t="s">
        <v>55</v>
      </c>
      <c r="D31" s="1" t="s">
        <v>8</v>
      </c>
      <c r="E31" s="1">
        <v>0.01</v>
      </c>
      <c r="G31" s="1"/>
      <c r="H31" s="15" t="s">
        <v>84</v>
      </c>
      <c r="I31" s="24">
        <f>J31*12*J2</f>
        <v>307368.96000000002</v>
      </c>
      <c r="J31" s="22">
        <v>12.8</v>
      </c>
    </row>
    <row r="32" spans="2:12" ht="31.5" x14ac:dyDescent="0.2">
      <c r="B32" s="1"/>
      <c r="C32" s="1" t="s">
        <v>41</v>
      </c>
      <c r="D32" s="1" t="s">
        <v>33</v>
      </c>
      <c r="E32" s="1">
        <v>0.06</v>
      </c>
      <c r="G32" s="1"/>
      <c r="H32" s="15" t="s">
        <v>81</v>
      </c>
      <c r="I32" s="24">
        <f>I30+I31</f>
        <v>613670.16980000003</v>
      </c>
      <c r="J32" s="22">
        <f>J30+J31</f>
        <v>28.571368197491381</v>
      </c>
    </row>
    <row r="33" spans="2:5" x14ac:dyDescent="0.2">
      <c r="B33" s="1"/>
      <c r="C33" s="1" t="s">
        <v>42</v>
      </c>
      <c r="D33" s="1" t="s">
        <v>8</v>
      </c>
      <c r="E33" s="1">
        <v>0.16</v>
      </c>
    </row>
    <row r="34" spans="2:5" ht="25.5" x14ac:dyDescent="0.2">
      <c r="B34" s="1"/>
      <c r="C34" s="8" t="s">
        <v>43</v>
      </c>
      <c r="D34" s="1" t="s">
        <v>8</v>
      </c>
      <c r="E34" s="1">
        <v>0.03</v>
      </c>
    </row>
    <row r="35" spans="2:5" x14ac:dyDescent="0.2">
      <c r="B35" s="1" t="s">
        <v>47</v>
      </c>
      <c r="C35" s="1" t="s">
        <v>44</v>
      </c>
      <c r="D35" s="1" t="s">
        <v>45</v>
      </c>
      <c r="E35" s="1">
        <v>0.09</v>
      </c>
    </row>
    <row r="36" spans="2:5" x14ac:dyDescent="0.2">
      <c r="B36" s="12" t="s">
        <v>50</v>
      </c>
      <c r="C36" s="1" t="s">
        <v>46</v>
      </c>
      <c r="D36" s="1" t="s">
        <v>39</v>
      </c>
      <c r="E36" s="1">
        <v>0.13</v>
      </c>
    </row>
    <row r="37" spans="2:5" x14ac:dyDescent="0.2">
      <c r="B37" s="12" t="s">
        <v>49</v>
      </c>
      <c r="C37" s="1" t="s">
        <v>53</v>
      </c>
      <c r="D37" s="1" t="s">
        <v>8</v>
      </c>
      <c r="E37" s="1">
        <v>0.56000000000000005</v>
      </c>
    </row>
    <row r="38" spans="2:5" x14ac:dyDescent="0.2">
      <c r="B38" s="12" t="s">
        <v>48</v>
      </c>
      <c r="C38" s="1" t="s">
        <v>51</v>
      </c>
      <c r="D38" s="1" t="s">
        <v>20</v>
      </c>
      <c r="E38" s="1">
        <v>5.26</v>
      </c>
    </row>
    <row r="39" spans="2:5" x14ac:dyDescent="0.2">
      <c r="B39" s="1" t="s">
        <v>54</v>
      </c>
      <c r="C39" s="1" t="s">
        <v>57</v>
      </c>
      <c r="D39" s="1" t="s">
        <v>58</v>
      </c>
      <c r="E39" s="1">
        <v>0.95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Ирк 160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2015-12-03T02:29:37Z</dcterms:modified>
</cp:coreProperties>
</file>