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<sst xmlns="http://schemas.openxmlformats.org/spreadsheetml/2006/main" count="69" uniqueCount="59">
  <si>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Отчет</t>
  </si>
  <si>
    <t>по затратам на содержание и ремонт общего имущества жилого дома</t>
  </si>
  <si>
    <t>Предприятие:  УК Мой дом</t>
  </si>
  <si>
    <t>Площадь дома(домов) (м2):    2069,7</t>
  </si>
  <si>
    <t>Адрес:  И.Черных ул. д. 96  22</t>
  </si>
  <si>
    <t>Количество квартир:    63</t>
  </si>
  <si>
    <t xml:space="preserve">Период:  Январь 2014  -  Декабрь 2014 </t>
  </si>
  <si>
    <t>Количество зарегистрированных:    139</t>
  </si>
  <si>
    <t>Неприватизированная муниципальная (м2):    134,5</t>
  </si>
  <si>
    <t>Приватизированная муниципальная (м2):    1935,2</t>
  </si>
  <si>
    <t>Содержание и ремонт жилого фонда</t>
  </si>
  <si>
    <t>Текущий ремонт</t>
  </si>
  <si>
    <t>Капитальный ремонт</t>
  </si>
  <si>
    <t>Прочие доходы (провайдеры,неж.пом)</t>
  </si>
  <si>
    <t>Всего</t>
  </si>
  <si>
    <t>Остаток средств на 01.01.2014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</si>
  <si>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</si>
  <si>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</si>
  <si>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</si>
  <si>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</si>
  <si>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31.12.2014</t>
  </si>
  <si>
    <t>Статья</t>
  </si>
  <si>
    <t>Комментарии</t>
  </si>
  <si>
    <t>Объем / единицы измерения</t>
  </si>
  <si>
    <t>Сумма затрат</t>
  </si>
  <si>
    <t>Благоустройство</t>
  </si>
  <si>
    <t xml:space="preserve">в том числе </t>
  </si>
  <si>
    <t>Автоуслуги(работа фронтального погрузчика)</t>
  </si>
  <si>
    <t>1  (час)</t>
  </si>
  <si>
    <t>Вывоз мусора  в связи с неисполнением обязательств САХ</t>
  </si>
  <si>
    <t>17  (м3)</t>
  </si>
  <si>
    <t>Уборка подъезда</t>
  </si>
  <si>
    <t>12 мес</t>
  </si>
  <si>
    <t>Уборка придомовой территории</t>
  </si>
  <si>
    <t>227,5  (дней)</t>
  </si>
  <si>
    <t>Внутридомовое обслуживание</t>
  </si>
  <si>
    <t>Аварийно-диспетчерское обслуживание</t>
  </si>
  <si>
    <t>365 (дней)</t>
  </si>
  <si>
    <t>Содержание и обслуживание жилого фонда</t>
  </si>
  <si>
    <t>6  (Услуг/работ)</t>
  </si>
  <si>
    <t>Заявочный ремонт</t>
  </si>
  <si>
    <t>83  (Услуг/работ)</t>
  </si>
  <si>
    <t>Общехозяйственные расходы</t>
  </si>
  <si>
    <t>РИЦ ЖКХ</t>
  </si>
  <si>
    <t>Экспертиза лифтов</t>
  </si>
  <si>
    <t>1  (Услуг/работ)</t>
  </si>
  <si>
    <t>Опрессовка</t>
  </si>
  <si>
    <t>Страхование лифтов</t>
  </si>
  <si>
    <t>Услуги банка 3%</t>
  </si>
  <si>
    <t>Услуги УК 14,9%</t>
  </si>
  <si>
    <t>Итого:</t>
  </si>
  <si>
    <t>Конструктивные элементы</t>
  </si>
  <si>
    <t>Замена стояка  ХВС, ГВС</t>
  </si>
  <si>
    <t>5  (м.)</t>
  </si>
  <si>
    <t>Ремонт щитовой</t>
  </si>
  <si>
    <t>1  (шт.)</t>
  </si>
  <si>
    <t>Директор  УК Мой дом  ________________________  А.И. Ротарь</t>
  </si>
  <si>
    <t xml:space="preserve">Гл. инженер  УК Мой дом  ________________________  </t>
  </si>
  <si>
    <t xml:space="preserve">Экономист  УК Мой дом  ________________________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</si>
</sst>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0" fillId="0" borderId="0" xfId="52">
      <alignment/>
      <protection/>
    </xf>
    <xf numFmtId="0" fontId="2" fillId="0" borderId="10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1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18.75390625" style="0" customWidth="1"/>
    <col min="2" max="2" width="17.25390625" style="0" customWidth="1"/>
    <col min="3" max="3" width="20.25390625" style="0" customWidth="1"/>
    <col min="4" max="4" width="11.375" style="0" customWidth="1"/>
    <col min="5" max="5" width="12.75390625" style="0" customWidth="1"/>
    <col min="6" max="6" width="13.375" style="0" customWidth="1"/>
  </cols>
  <sheetData>
    <row r="1" spans="1:6" ht="12.75">
      <c r="A1" s="13" t="s">
        <v>0</v>
      </c>
      <c r="B1" s="14"/>
      <c r="C1" s="14"/>
      <c r="D1" s="14"/>
      <c r="E1" s="14"/>
      <c r="F1" s="14"/>
    </row>
    <row r="2" spans="1:6" ht="12.75">
      <c r="A2" s="14" t="s">
        <v>1</v>
      </c>
      <c r="B2" s="14"/>
      <c r="C2" s="14"/>
      <c r="D2" s="14"/>
      <c r="E2" s="14"/>
      <c r="F2" s="14"/>
    </row>
    <row r="3" spans="1:6" ht="12.75">
      <c r="A3" s="12" t="s">
        <v>2</v>
      </c>
      <c r="B3" s="12"/>
      <c r="C3" s="12" t="s">
        <v>3</v>
      </c>
      <c r="D3" s="12"/>
      <c r="E3" s="12"/>
      <c r="F3" s="12"/>
    </row>
    <row r="4" spans="1:6" ht="12.75">
      <c r="A4" s="12" t="s">
        <v>4</v>
      </c>
      <c r="B4" s="12"/>
      <c r="C4" s="12" t="s">
        <v>5</v>
      </c>
      <c r="D4" s="12"/>
      <c r="E4" s="12"/>
      <c r="F4" s="12"/>
    </row>
    <row r="5" spans="1:6" ht="12.75">
      <c r="A5" s="12" t="s">
        <v>6</v>
      </c>
      <c r="B5" s="12"/>
      <c r="C5" s="12" t="s">
        <v>7</v>
      </c>
      <c r="D5" s="12"/>
      <c r="E5" s="12"/>
      <c r="F5" s="12"/>
    </row>
    <row r="6" spans="1:6" ht="12.75">
      <c r="A6" s="2"/>
      <c r="B6" s="1"/>
      <c r="C6" s="12" t="s">
        <v>8</v>
      </c>
      <c r="D6" s="12"/>
      <c r="E6" s="12"/>
      <c r="F6" s="12"/>
    </row>
    <row r="7" spans="1:6" ht="12.75">
      <c r="A7" s="2"/>
      <c r="B7" s="1"/>
      <c r="C7" s="12" t="s">
        <v>9</v>
      </c>
      <c r="D7" s="12"/>
      <c r="E7" s="12"/>
      <c r="F7" s="12"/>
    </row>
    <row r="8" spans="1:6" ht="12.75">
      <c r="A8" s="2"/>
      <c r="B8" s="1"/>
      <c r="C8" s="1"/>
      <c r="D8" s="1"/>
      <c r="E8" s="1"/>
      <c r="F8" s="1"/>
    </row>
    <row r="9" spans="1:6" ht="45">
      <c r="A9" s="3"/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</row>
    <row r="10" spans="1:6" ht="22.5">
      <c r="A10" s="3" t="s">
        <v>15</v>
      </c>
      <c r="B10" s="4">
        <v>5648.86</v>
      </c>
      <c r="C10" s="4">
        <v>-118151.72</v>
      </c>
      <c r="D10" s="4">
        <v>94974.85</v>
      </c>
      <c r="E10" s="4"/>
      <c r="F10" s="4">
        <f>SUM(B10:E10)</f>
        <v>-17528.009999999995</v>
      </c>
    </row>
    <row r="11" spans="1:6" ht="12.75">
      <c r="A11" s="5" t="s">
        <v>16</v>
      </c>
      <c r="B11" s="6">
        <v>236132.56</v>
      </c>
      <c r="C11" s="6">
        <v>121947.96</v>
      </c>
      <c r="D11" s="6">
        <v>27507.52</v>
      </c>
      <c r="E11" s="6">
        <v>152641.5</v>
      </c>
      <c r="F11" s="6">
        <f>SUM(B11:E11)</f>
        <v>538229.54</v>
      </c>
    </row>
    <row r="12" spans="1:6" ht="22.5">
      <c r="A12" s="5" t="s">
        <v>17</v>
      </c>
      <c r="B12" s="6">
        <f>B11</f>
        <v>236132.56</v>
      </c>
      <c r="C12" s="6">
        <v>121947.96</v>
      </c>
      <c r="D12" s="6">
        <v>26244.03</v>
      </c>
      <c r="E12" s="6"/>
      <c r="F12" s="6">
        <f>SUM(B12:E12)</f>
        <v>384324.55000000005</v>
      </c>
    </row>
    <row r="13" spans="1:6" ht="12.75">
      <c r="A13" s="3" t="s">
        <v>18</v>
      </c>
      <c r="B13" s="4">
        <v>260401.89</v>
      </c>
      <c r="C13" s="4">
        <v>118767.3</v>
      </c>
      <c r="D13" s="4">
        <v>30910.12</v>
      </c>
      <c r="E13" s="4">
        <v>152641.5</v>
      </c>
      <c r="F13" s="4">
        <f>B13+C13+D13+E13</f>
        <v>562720.81</v>
      </c>
    </row>
    <row r="14" spans="1:6" ht="12.75">
      <c r="A14" s="5" t="s">
        <v>19</v>
      </c>
      <c r="B14" s="6">
        <v>277426.14</v>
      </c>
      <c r="C14" s="6">
        <v>58346.17</v>
      </c>
      <c r="D14" s="6">
        <f>D10+D13</f>
        <v>125884.97</v>
      </c>
      <c r="E14" s="6"/>
      <c r="F14" s="6">
        <f>SUM(B14:E14)</f>
        <v>461657.28</v>
      </c>
    </row>
    <row r="15" spans="1:6" ht="22.5">
      <c r="A15" s="3" t="s">
        <v>20</v>
      </c>
      <c r="B15" s="4">
        <f>B10+B13-B14+80000</f>
        <v>68624.60999999999</v>
      </c>
      <c r="C15" s="4">
        <f>-57730.59+45884.97</f>
        <v>-11845.619999999995</v>
      </c>
      <c r="D15" s="4">
        <v>0</v>
      </c>
      <c r="E15" s="4">
        <f>E13</f>
        <v>152641.5</v>
      </c>
      <c r="F15" s="4">
        <f>SUM(B15:E15)</f>
        <v>209420.49</v>
      </c>
    </row>
    <row r="16" spans="1:6" ht="12.75">
      <c r="A16" s="7"/>
      <c r="B16" s="7"/>
      <c r="C16" s="7"/>
      <c r="D16" s="7"/>
      <c r="E16" s="7"/>
      <c r="F16" s="7"/>
    </row>
    <row r="17" spans="1:6" ht="33.75">
      <c r="A17" s="4" t="s">
        <v>21</v>
      </c>
      <c r="B17" s="11" t="s">
        <v>22</v>
      </c>
      <c r="C17" s="11"/>
      <c r="D17" s="4" t="s">
        <v>23</v>
      </c>
      <c r="E17" s="4" t="s">
        <v>24</v>
      </c>
      <c r="F17" s="7"/>
    </row>
    <row r="18" spans="1:6" ht="12.75">
      <c r="A18" s="11" t="s">
        <v>10</v>
      </c>
      <c r="B18" s="11"/>
      <c r="C18" s="11"/>
      <c r="D18" s="11"/>
      <c r="E18" s="11"/>
      <c r="F18" s="7"/>
    </row>
    <row r="19" spans="1:6" ht="12.75">
      <c r="A19" s="3" t="s">
        <v>25</v>
      </c>
      <c r="B19" s="8" t="s">
        <v>26</v>
      </c>
      <c r="C19" s="8"/>
      <c r="D19" s="8"/>
      <c r="E19" s="4">
        <v>60978.96</v>
      </c>
      <c r="F19" s="7"/>
    </row>
    <row r="20" spans="1:6" ht="12.75">
      <c r="A20" s="5"/>
      <c r="B20" s="10" t="s">
        <v>27</v>
      </c>
      <c r="C20" s="10"/>
      <c r="D20" s="6" t="s">
        <v>28</v>
      </c>
      <c r="E20" s="6">
        <v>1500</v>
      </c>
      <c r="F20" s="7"/>
    </row>
    <row r="21" spans="1:6" ht="20.25" customHeight="1">
      <c r="A21" s="5"/>
      <c r="B21" s="10" t="s">
        <v>29</v>
      </c>
      <c r="C21" s="10"/>
      <c r="D21" s="6" t="s">
        <v>30</v>
      </c>
      <c r="E21" s="6">
        <v>-7980.23</v>
      </c>
      <c r="F21" s="7"/>
    </row>
    <row r="22" spans="1:6" ht="12.75">
      <c r="A22" s="5"/>
      <c r="B22" s="10" t="s">
        <v>31</v>
      </c>
      <c r="C22" s="10"/>
      <c r="D22" s="6" t="s">
        <v>32</v>
      </c>
      <c r="E22" s="6">
        <v>16770.39</v>
      </c>
      <c r="F22" s="7"/>
    </row>
    <row r="23" spans="1:6" ht="12.75">
      <c r="A23" s="5"/>
      <c r="B23" s="10" t="s">
        <v>33</v>
      </c>
      <c r="C23" s="10"/>
      <c r="D23" s="6" t="s">
        <v>34</v>
      </c>
      <c r="E23" s="6">
        <v>50688.8</v>
      </c>
      <c r="F23" s="7"/>
    </row>
    <row r="24" spans="1:6" ht="22.5">
      <c r="A24" s="3" t="s">
        <v>35</v>
      </c>
      <c r="B24" s="8" t="s">
        <v>26</v>
      </c>
      <c r="C24" s="8"/>
      <c r="D24" s="8"/>
      <c r="E24" s="4">
        <v>17123.04</v>
      </c>
      <c r="F24" s="7"/>
    </row>
    <row r="25" spans="1:6" ht="12.75">
      <c r="A25" s="5"/>
      <c r="B25" s="10" t="s">
        <v>36</v>
      </c>
      <c r="C25" s="10"/>
      <c r="D25" s="6" t="s">
        <v>37</v>
      </c>
      <c r="E25" s="6">
        <v>12307.61</v>
      </c>
      <c r="F25" s="7"/>
    </row>
    <row r="26" spans="1:6" ht="22.5">
      <c r="A26" s="5"/>
      <c r="B26" s="10" t="s">
        <v>38</v>
      </c>
      <c r="C26" s="10"/>
      <c r="D26" s="6" t="s">
        <v>39</v>
      </c>
      <c r="E26" s="6">
        <v>4815.43</v>
      </c>
      <c r="F26" s="7"/>
    </row>
    <row r="27" spans="1:6" ht="12.75">
      <c r="A27" s="3" t="s">
        <v>40</v>
      </c>
      <c r="B27" s="8" t="s">
        <v>26</v>
      </c>
      <c r="C27" s="8"/>
      <c r="D27" s="8"/>
      <c r="E27" s="4">
        <v>96081.73</v>
      </c>
      <c r="F27" s="7"/>
    </row>
    <row r="28" spans="1:6" ht="22.5">
      <c r="A28" s="5"/>
      <c r="B28" s="10" t="s">
        <v>38</v>
      </c>
      <c r="C28" s="10"/>
      <c r="D28" s="6" t="s">
        <v>41</v>
      </c>
      <c r="E28" s="6">
        <v>96081.73</v>
      </c>
      <c r="F28" s="7"/>
    </row>
    <row r="29" spans="1:6" ht="22.5">
      <c r="A29" s="3" t="s">
        <v>42</v>
      </c>
      <c r="B29" s="8" t="s">
        <v>26</v>
      </c>
      <c r="C29" s="8"/>
      <c r="D29" s="8"/>
      <c r="E29" s="4">
        <v>45639.92</v>
      </c>
      <c r="F29" s="7"/>
    </row>
    <row r="30" spans="1:6" ht="12.75">
      <c r="A30" s="5"/>
      <c r="B30" s="10" t="s">
        <v>43</v>
      </c>
      <c r="C30" s="10"/>
      <c r="D30" s="6"/>
      <c r="E30" s="6">
        <v>3974.04</v>
      </c>
      <c r="F30" s="7"/>
    </row>
    <row r="31" spans="1:6" ht="22.5">
      <c r="A31" s="5"/>
      <c r="B31" s="10" t="s">
        <v>44</v>
      </c>
      <c r="C31" s="10"/>
      <c r="D31" s="6" t="s">
        <v>45</v>
      </c>
      <c r="E31" s="6">
        <v>40479</v>
      </c>
      <c r="F31" s="7"/>
    </row>
    <row r="32" spans="1:6" ht="12.75">
      <c r="A32" s="3" t="s">
        <v>46</v>
      </c>
      <c r="B32" s="8"/>
      <c r="C32" s="8"/>
      <c r="D32" s="8"/>
      <c r="E32" s="4">
        <v>19623.7</v>
      </c>
      <c r="F32" s="7"/>
    </row>
    <row r="33" spans="1:6" ht="12.75">
      <c r="A33" s="3" t="s">
        <v>47</v>
      </c>
      <c r="B33" s="8"/>
      <c r="C33" s="8"/>
      <c r="D33" s="8"/>
      <c r="E33" s="4">
        <v>2333.34</v>
      </c>
      <c r="F33" s="7"/>
    </row>
    <row r="34" spans="1:6" ht="12.75">
      <c r="A34" s="3" t="s">
        <v>48</v>
      </c>
      <c r="B34" s="8"/>
      <c r="C34" s="8"/>
      <c r="D34" s="8"/>
      <c r="E34" s="4">
        <v>5122.87</v>
      </c>
      <c r="F34" s="7"/>
    </row>
    <row r="35" spans="1:6" ht="12.75">
      <c r="A35" s="3" t="s">
        <v>49</v>
      </c>
      <c r="B35" s="8"/>
      <c r="C35" s="8"/>
      <c r="D35" s="8"/>
      <c r="E35" s="4">
        <v>30522.58</v>
      </c>
      <c r="F35" s="7"/>
    </row>
    <row r="36" spans="1:6" ht="12.75">
      <c r="A36" s="8" t="s">
        <v>50</v>
      </c>
      <c r="B36" s="8"/>
      <c r="C36" s="8"/>
      <c r="D36" s="8"/>
      <c r="E36" s="4">
        <v>277426.14</v>
      </c>
      <c r="F36" s="7"/>
    </row>
    <row r="37" spans="1:6" ht="12.75">
      <c r="A37" s="11" t="s">
        <v>11</v>
      </c>
      <c r="B37" s="11"/>
      <c r="C37" s="11"/>
      <c r="D37" s="11"/>
      <c r="E37" s="11"/>
      <c r="F37" s="7"/>
    </row>
    <row r="38" spans="1:6" ht="22.5">
      <c r="A38" s="3" t="s">
        <v>51</v>
      </c>
      <c r="B38" s="8" t="s">
        <v>26</v>
      </c>
      <c r="C38" s="8"/>
      <c r="D38" s="8"/>
      <c r="E38" s="4">
        <v>28162.03</v>
      </c>
      <c r="F38" s="7"/>
    </row>
    <row r="39" spans="1:6" ht="12.75">
      <c r="A39" s="5"/>
      <c r="B39" s="10" t="s">
        <v>52</v>
      </c>
      <c r="C39" s="10"/>
      <c r="D39" s="6" t="s">
        <v>53</v>
      </c>
      <c r="E39" s="6">
        <v>8993</v>
      </c>
      <c r="F39" s="7"/>
    </row>
    <row r="40" spans="1:6" ht="12.75">
      <c r="A40" s="5"/>
      <c r="B40" s="10" t="s">
        <v>54</v>
      </c>
      <c r="C40" s="10"/>
      <c r="D40" s="6" t="s">
        <v>55</v>
      </c>
      <c r="E40" s="6">
        <v>19169.03</v>
      </c>
      <c r="F40" s="7"/>
    </row>
    <row r="41" spans="1:6" ht="12.75">
      <c r="A41" s="3" t="s">
        <v>48</v>
      </c>
      <c r="B41" s="8"/>
      <c r="C41" s="8"/>
      <c r="D41" s="8"/>
      <c r="E41" s="4">
        <v>5373.89</v>
      </c>
      <c r="F41" s="7"/>
    </row>
    <row r="42" spans="1:6" ht="12.75">
      <c r="A42" s="3" t="s">
        <v>49</v>
      </c>
      <c r="B42" s="8"/>
      <c r="C42" s="8"/>
      <c r="D42" s="8"/>
      <c r="E42" s="4">
        <v>24810.25</v>
      </c>
      <c r="F42" s="7"/>
    </row>
    <row r="43" spans="1:6" ht="12.75">
      <c r="A43" s="8" t="s">
        <v>50</v>
      </c>
      <c r="B43" s="8"/>
      <c r="C43" s="8"/>
      <c r="D43" s="8"/>
      <c r="E43" s="4">
        <v>58346.17</v>
      </c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9" t="s">
        <v>56</v>
      </c>
      <c r="B45" s="9"/>
      <c r="C45" s="9"/>
      <c r="D45" s="9"/>
      <c r="E45" s="9"/>
      <c r="F45" s="7"/>
    </row>
    <row r="46" spans="1:6" ht="12.75">
      <c r="A46" s="9" t="s">
        <v>57</v>
      </c>
      <c r="B46" s="9"/>
      <c r="C46" s="9"/>
      <c r="D46" s="9"/>
      <c r="E46" s="9"/>
      <c r="F46" s="7"/>
    </row>
    <row r="47" spans="1:6" ht="12.75">
      <c r="A47" s="9" t="s">
        <v>58</v>
      </c>
      <c r="B47" s="9"/>
      <c r="C47" s="9"/>
      <c r="D47" s="9"/>
      <c r="E47" s="9"/>
      <c r="F47" s="7"/>
    </row>
  </sheetData>
  <sheetProtection/>
  <mergeCells count="40">
    <mergeCell ref="A4:B4"/>
    <mergeCell ref="C4:F4"/>
    <mergeCell ref="A5:B5"/>
    <mergeCell ref="C5:F5"/>
    <mergeCell ref="A1:F1"/>
    <mergeCell ref="A2:F2"/>
    <mergeCell ref="A3:B3"/>
    <mergeCell ref="C3:F3"/>
    <mergeCell ref="B19:D19"/>
    <mergeCell ref="B20:C20"/>
    <mergeCell ref="B21:C21"/>
    <mergeCell ref="B22:C22"/>
    <mergeCell ref="C6:F6"/>
    <mergeCell ref="C7:F7"/>
    <mergeCell ref="B17:C17"/>
    <mergeCell ref="A18:E18"/>
    <mergeCell ref="B27:D27"/>
    <mergeCell ref="B28:C28"/>
    <mergeCell ref="B29:D29"/>
    <mergeCell ref="B30:C30"/>
    <mergeCell ref="B23:C23"/>
    <mergeCell ref="B24:D24"/>
    <mergeCell ref="B25:C25"/>
    <mergeCell ref="B26:C26"/>
    <mergeCell ref="B35:D35"/>
    <mergeCell ref="A36:D36"/>
    <mergeCell ref="A37:E37"/>
    <mergeCell ref="B38:D38"/>
    <mergeCell ref="B31:C31"/>
    <mergeCell ref="B32:D32"/>
    <mergeCell ref="B33:D33"/>
    <mergeCell ref="B34:D34"/>
    <mergeCell ref="A43:D43"/>
    <mergeCell ref="A45:E45"/>
    <mergeCell ref="A46:E46"/>
    <mergeCell ref="A47:E47"/>
    <mergeCell ref="B39:C39"/>
    <mergeCell ref="B40:C40"/>
    <mergeCell ref="B41:D41"/>
    <mergeCell ref="B42:D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mjep30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2015-02-19T08:32:40Z</dcterms:created>
  <dcterms:modified xsi:type="dcterms:W3CDTF">2015-03-19T04:29:32Z</dcterms:modified>
  <cp:category/>
  <cp:version/>
  <cp:contentType/>
  <cp:contentStatus/>
</cp:coreProperties>
</file>